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3040" windowHeight="9195"/>
  </bookViews>
  <sheets>
    <sheet name="EU I CC1" sheetId="1" r:id="rId1"/>
    <sheet name="EU I CC2" sheetId="2" r:id="rId2"/>
    <sheet name="EU I CCA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8" i="2" l="1"/>
  <c r="C36" i="2"/>
  <c r="C24" i="2"/>
  <c r="C30" i="2" s="1"/>
  <c r="C22" i="2"/>
  <c r="C19" i="1" l="1"/>
  <c r="C18" i="1" s="1"/>
  <c r="C9" i="1" s="1"/>
  <c r="C8" i="1" s="1"/>
  <c r="C7" i="1" s="1"/>
</calcChain>
</file>

<file path=xl/sharedStrings.xml><?xml version="1.0" encoding="utf-8"?>
<sst xmlns="http://schemas.openxmlformats.org/spreadsheetml/2006/main" count="170" uniqueCount="148">
  <si>
    <t>СОБСТВЕН КАПИТАЛ</t>
  </si>
  <si>
    <t xml:space="preserve"> a</t>
  </si>
  <si>
    <t xml:space="preserve">  б</t>
  </si>
  <si>
    <t>Стойности</t>
  </si>
  <si>
    <t>Източник въз основа на референтните номера/букви на статиите от счетоводния баланс в одитираните финансови отчети</t>
  </si>
  <si>
    <t>КАПИТАЛ ОТ ПЪРВИ РЕД</t>
  </si>
  <si>
    <t>БАЗОВ СОБСТВЕН КАПИТАЛ ОТ ПЪРВИ РЕД</t>
  </si>
  <si>
    <t>Изплатени изцяло капиталови инструменти</t>
  </si>
  <si>
    <t xml:space="preserve">Премийни резерви от емисии </t>
  </si>
  <si>
    <t>Неразпределена печалба</t>
  </si>
  <si>
    <t>Натрупан друг всеобхватен доход</t>
  </si>
  <si>
    <t>Други резерви</t>
  </si>
  <si>
    <t>Малцинствено участие, признато в БСК1</t>
  </si>
  <si>
    <t>Корекции на БСК1 вследствие на пруденциални филтри</t>
  </si>
  <si>
    <t>Други средства</t>
  </si>
  <si>
    <t>(–)ОБЩО ПРИСПАДАНИЯ ОТ БАЗОВИЯ СОБСТВЕН КАПИТАЛ ОТ ПЪРВИ РЕД</t>
  </si>
  <si>
    <t>(–)Собствени инструменти на БСК1</t>
  </si>
  <si>
    <t>(–)Преки позиции в инструменти на БСК1</t>
  </si>
  <si>
    <t>(–)Непреки позиции в инструменти на БСК1</t>
  </si>
  <si>
    <t>(–)Синтетични позиции в инструменти на БСК1</t>
  </si>
  <si>
    <t>(–)Загуби за текущата финансова година</t>
  </si>
  <si>
    <t xml:space="preserve">(–)Репутация </t>
  </si>
  <si>
    <t>(–)Други нематериални активи</t>
  </si>
  <si>
    <t>(–)Отсрочени данъчни активи, които се основават на бъдеща печалба и не се дължат на временни разлики, без свързаните данъчни пасиви</t>
  </si>
  <si>
    <t>(−)Квалифицирано дялово участие извън финансовия сектор, чийто размер превишава 15 % от собствения капитал</t>
  </si>
  <si>
    <t>(−)Общ размер на квалифицираното дялово участие в предприятия, различни от предприятия от финансовия сектор, който превишава 60 % от собствения капитал</t>
  </si>
  <si>
    <t>(–)Инструменти на БСК1 на предприятия от финансовия сектор, в които институцията няма значителни инвестиции</t>
  </si>
  <si>
    <t>(–)Инструменти на БСК1 на предприятия от финансовия сектор, в които институцията има значителни инвестиции</t>
  </si>
  <si>
    <t>(–)Активи на пенсионен фонд с предварително определен размер на пенсията</t>
  </si>
  <si>
    <t>(–)Други приспадания</t>
  </si>
  <si>
    <t>БСК1: други елементи на капитала, приспадания и корекции</t>
  </si>
  <si>
    <t>ДОПЪЛНИТЕЛЕН КАПИТАЛ ОТ ПЪРВИ РЕД</t>
  </si>
  <si>
    <t>Изплатени изцяло, пряко емитирани капиталови инструменти</t>
  </si>
  <si>
    <t>(–)ОБЩО ПРИСПАДАНИЯ ОТ ДОПЪЛНИТЕЛНИЯ КАПИТАЛ ОТ ПЪРВИ РЕД</t>
  </si>
  <si>
    <t>(–)Собствени инструменти на ДК1</t>
  </si>
  <si>
    <t>(–)Преки позиции в инструменти на ДК1</t>
  </si>
  <si>
    <t>(–)Непреки позиции в инструменти на ДК1</t>
  </si>
  <si>
    <t>(–)Синтетични позиции в инструменти на ДК1</t>
  </si>
  <si>
    <t>(–)Инструменти на ДК1 на предприятия от финансовия сектор, в които институцията няма значителни инвестиции</t>
  </si>
  <si>
    <t>(–)Инструменти на ДК1 на предприятия от финансовия сектор, в които институцията има значителни инвестиции</t>
  </si>
  <si>
    <t>Допълнителен капитал от първи ред: други елементи на капитала, приспадания и корекции</t>
  </si>
  <si>
    <t>КАПИТАЛ ОТ ВТОРИ РЕД</t>
  </si>
  <si>
    <t>(−)ОБЩО ПРИСПАДАНИЯ ОТ КАПИТАЛА ОТ ВТОРИ РЕД</t>
  </si>
  <si>
    <r>
      <rPr>
        <sz val="11"/>
        <color rgb="FF000000"/>
        <rFont val="Calibri"/>
        <family val="2"/>
        <scheme val="minor"/>
      </rPr>
      <t>(–)Собствени инструменти на К2</t>
    </r>
  </si>
  <si>
    <t>(–)Преки позиции в инструменти на К2</t>
  </si>
  <si>
    <t>(–)Непреки позиции в инструменти на К2</t>
  </si>
  <si>
    <t>(–)Синтетични позиции в инструменти на К2</t>
  </si>
  <si>
    <t>(–)Инструменти на К2 на предприятия от финансовия сектор, в които институцията няма значителни инвестиции</t>
  </si>
  <si>
    <t>(–)Инструменти на К2 на предприятия от финансовия сектор, в които институцията има значителни инвестиции</t>
  </si>
  <si>
    <t>Капитал от втори ред: други елементи на капитала, приспадания и корекции</t>
  </si>
  <si>
    <t>Образец EU ICC2: Собствен капитал:  равнение на изискуемия собствен капитал със счетоводния баланс в одитираните финансови отчети</t>
  </si>
  <si>
    <t xml:space="preserve">Гъвкав образец. 
Информацията в редовете се докладва в съответствие с баланса, включен в одитираните финансови отчети на инвестиционния посредник. 
Колоните се запазват фиксирани, освен ако счетоводният и регулаторният обхват на консолидацията на инвестиционния посредник е един и същи, като в този случай стойностите се вписват само в колона „а“. </t>
  </si>
  <si>
    <t>a</t>
  </si>
  <si>
    <t>б</t>
  </si>
  <si>
    <t>в</t>
  </si>
  <si>
    <t>Счетоводен баланс съгласно публикуваните/одитираните финансови отчети</t>
  </si>
  <si>
    <t>В регулаторния обхват на консолидацията</t>
  </si>
  <si>
    <t>Препратка към EU IF CC1</t>
  </si>
  <si>
    <t>Към края на периода</t>
  </si>
  <si>
    <r>
      <rPr>
        <b/>
        <sz val="11"/>
        <color rgb="FF000000"/>
        <rFont val="Calibri"/>
        <family val="2"/>
        <scheme val="minor"/>
      </rPr>
      <t>Активи</t>
    </r>
    <r>
      <rPr>
        <sz val="11"/>
        <color rgb="FF000000"/>
        <rFont val="Calibri"/>
        <family val="2"/>
        <scheme val="minor"/>
      </rPr>
      <t xml:space="preserve"> — </t>
    </r>
    <r>
      <rPr>
        <i/>
        <sz val="11"/>
        <color rgb="FF000000"/>
        <rFont val="Calibri"/>
        <family val="2"/>
        <scheme val="minor"/>
      </rPr>
      <t>представени по класове активи в съответствие със счетоводния баланс в публикуваните/одитираните финансови отчети</t>
    </r>
  </si>
  <si>
    <t>xxx</t>
  </si>
  <si>
    <t>Общо активи</t>
  </si>
  <si>
    <r>
      <rPr>
        <b/>
        <sz val="11"/>
        <color rgb="FF000000"/>
        <rFont val="Calibri"/>
        <family val="2"/>
        <scheme val="minor"/>
      </rPr>
      <t>Пасиви</t>
    </r>
    <r>
      <rPr>
        <sz val="11"/>
        <color rgb="FF000000"/>
        <rFont val="Calibri"/>
        <family val="2"/>
        <scheme val="minor"/>
      </rPr>
      <t xml:space="preserve"> — </t>
    </r>
    <r>
      <rPr>
        <i/>
        <sz val="11"/>
        <color rgb="FF000000"/>
        <rFont val="Calibri"/>
        <family val="2"/>
        <scheme val="minor"/>
      </rPr>
      <t>представени по класове пасиви в съответствие със счетоводния баланс в публикуваните/одитираните финансови отчети</t>
    </r>
  </si>
  <si>
    <t>Общо пасиви</t>
  </si>
  <si>
    <t>Собствен капитал на акционерите</t>
  </si>
  <si>
    <t>Общо собствен капитал на акционерите</t>
  </si>
  <si>
    <t>Образец EU I CCA: Собствен капитал: основни характеристики на емитираните от инвестиционния посредник собствени инструменти</t>
  </si>
  <si>
    <t>Свободен текст</t>
  </si>
  <si>
    <t>Емитент</t>
  </si>
  <si>
    <t>Индивидуален идентификатор (например CUSIP, ISIN или идентификаторът на Bloomberg за частно предлагане)</t>
  </si>
  <si>
    <t>Публично или частно предлагане</t>
  </si>
  <si>
    <t>Приложима за инструмента правна уредба (или уредби)</t>
  </si>
  <si>
    <t>Вид инструмент (видовете се определят от всяка юрисдикция)</t>
  </si>
  <si>
    <r>
      <rPr>
        <sz val="11"/>
        <color rgb="FF000000"/>
        <rFont val="Calibri"/>
        <family val="2"/>
        <scheme val="minor"/>
      </rPr>
      <t>Стойност, призната в изискуемия капитал (парична единица в милиони, към последната дата, към която се съставя докладът)</t>
    </r>
  </si>
  <si>
    <t xml:space="preserve">Номинална стойност на инструмента </t>
  </si>
  <si>
    <t>Емисионна цена</t>
  </si>
  <si>
    <t>Цена на обратно изкупуване</t>
  </si>
  <si>
    <t>Счетоводна класификация</t>
  </si>
  <si>
    <t>Първоначална дата на емитиране</t>
  </si>
  <si>
    <t>Безсрочен или срочен</t>
  </si>
  <si>
    <t xml:space="preserve">Първоначален падеж </t>
  </si>
  <si>
    <t>Възможност за предварително обратно изкупуване от емитента, която подлежи на предварително одобрение от надзорните органи</t>
  </si>
  <si>
    <t xml:space="preserve">Евентуална дата на предварителното обратно изкупуване, условни дати и размер </t>
  </si>
  <si>
    <t>Последващи дати на предварително обратно изкупуване, ако е приложимо</t>
  </si>
  <si>
    <t>Купони / дивиденти</t>
  </si>
  <si>
    <t xml:space="preserve">Фиксиран или плаващ дивидент/купон </t>
  </si>
  <si>
    <t xml:space="preserve">Ставка на купона и свързани с нея индекси </t>
  </si>
  <si>
    <t xml:space="preserve">Наличие на механизъм за преустановяване изплащането на дивиденти </t>
  </si>
  <si>
    <t xml:space="preserve">     Пълна, частична или никаква свобода на действие (от гледна точка на момента)</t>
  </si>
  <si>
    <t xml:space="preserve">     Пълна, частична или никаква свобода на действие (от гледна точка на размера)</t>
  </si>
  <si>
    <t xml:space="preserve">     Наличие на „step up“ механизъм или друг стимул за обратно изкупуване</t>
  </si>
  <si>
    <t xml:space="preserve">     Некумулативни или кумулативни</t>
  </si>
  <si>
    <t>Подлежи или не на преобразуване</t>
  </si>
  <si>
    <t xml:space="preserve">     Ако подлежи на преобразуване — задействащите преобразуването фактори</t>
  </si>
  <si>
    <t xml:space="preserve">     Ако подлежи на преобразуване — изцяло или частично</t>
  </si>
  <si>
    <t xml:space="preserve">     Ако подлежи на преобразуване — ставка на преобразуването</t>
  </si>
  <si>
    <t xml:space="preserve">     Ако подлежи на преобразуване — дали това е задължително, или не.</t>
  </si>
  <si>
    <t xml:space="preserve">     Ако подлежи на преобразуване — видът инструмент, в който инструментът може да бъде преобразуван</t>
  </si>
  <si>
    <t xml:space="preserve">     Ако подлежи на преобразуване — емитентът на инструмента, в който инструментът се преобразува</t>
  </si>
  <si>
    <t>Възможности за обезценка</t>
  </si>
  <si>
    <t xml:space="preserve">     Ако се обезценява — задействащи обезценката фактори</t>
  </si>
  <si>
    <t xml:space="preserve">     Ако се обезценява — изцяло или частично</t>
  </si>
  <si>
    <t xml:space="preserve">     Ако се обезценява — с постоянна сила или временно</t>
  </si>
  <si>
    <t xml:space="preserve">        Ако обезценката е временна — описание на механизма за положителна преоценка</t>
  </si>
  <si>
    <t>Характеристики, за които е установено несъответствие с нормативните изисквания през преходния период.</t>
  </si>
  <si>
    <t>Ако отговорът е „да“, се посочват характеристиките, за които е установено несъответствие с нормативните изисквания.</t>
  </si>
  <si>
    <t>Връзка за достъп до пълните ред и условия на инструмента (указване)</t>
  </si>
  <si>
    <t>(1) Отбележете „Не се прилага“, ако въпросът не е относим.</t>
  </si>
  <si>
    <t xml:space="preserve">Базов собствен капитал от първи ред (БСК1): инструменти и резерви                                             </t>
  </si>
  <si>
    <t>бележка 15.1 от Отчета за финансовото състояние</t>
  </si>
  <si>
    <t>бележка 15.2 от Отчета за финансовото състояние</t>
  </si>
  <si>
    <t>бележка 15.3 от Отчета за финансовото състояние</t>
  </si>
  <si>
    <t>бележка 6 от Отчета за финансовото състояние</t>
  </si>
  <si>
    <t>бележка 9 от Отчета за финансовото състояние</t>
  </si>
  <si>
    <t>бележка 11 от Отчета за финансовото състояние</t>
  </si>
  <si>
    <t>Машини и съоръжения</t>
  </si>
  <si>
    <t>Нематериални активи</t>
  </si>
  <si>
    <t>Дългосрочни финансови активи</t>
  </si>
  <si>
    <t>Отсрочени данъчни активи</t>
  </si>
  <si>
    <t>Други дългосрочни активи</t>
  </si>
  <si>
    <t>Краткосрочни финансови активи</t>
  </si>
  <si>
    <t>Търговски вземания</t>
  </si>
  <si>
    <t>Вземания от свързани лица</t>
  </si>
  <si>
    <t>Други вземания и предплатени разходи</t>
  </si>
  <si>
    <t>Пари и парични еквиваленти</t>
  </si>
  <si>
    <t>Пари и парични еквиваленти на клиенти</t>
  </si>
  <si>
    <t>Търговски задължения</t>
  </si>
  <si>
    <t>Краткосрочни задължения към свързани лица</t>
  </si>
  <si>
    <t>Задължения към персонала и осиг. институции</t>
  </si>
  <si>
    <t>Данъчни задължения</t>
  </si>
  <si>
    <t>Други задължения</t>
  </si>
  <si>
    <t>Акционерен капитал</t>
  </si>
  <si>
    <t>Резерв от последваща оценка на финансови инструменти</t>
  </si>
  <si>
    <t>Резултат от текущата година</t>
  </si>
  <si>
    <t>Задължения по парични средства на клиенти</t>
  </si>
  <si>
    <t>ЕЛАНА ТРЕЙДИНГ АД</t>
  </si>
  <si>
    <t>BG1100091054</t>
  </si>
  <si>
    <t>частно предлагане</t>
  </si>
  <si>
    <t>Търговски закон</t>
  </si>
  <si>
    <t>обикновени акции</t>
  </si>
  <si>
    <t>основен капитал</t>
  </si>
  <si>
    <t>20.11.1991 г.</t>
  </si>
  <si>
    <t>безсрочен</t>
  </si>
  <si>
    <t>не се прилага</t>
  </si>
  <si>
    <t>не</t>
  </si>
  <si>
    <t>плаващ дивидент</t>
  </si>
  <si>
    <t>Търговски регистър</t>
  </si>
  <si>
    <t>Образец EU IF CC1.01 — Състав на изискуемия собствен капитал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</si>
</sst>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0"/>
      <color theme="1"/>
      <name val="Verdana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b/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i/>
      <sz val="11"/>
      <color rgb="FF00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i/>
      <sz val="12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BFBFB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4" fillId="0" borderId="0"/>
    <xf numFmtId="0" fontId="12" fillId="0" borderId="0"/>
    <xf numFmtId="0" fontId="5" fillId="0" borderId="0"/>
  </cellStyleXfs>
  <cellXfs count="61">
    <xf numFmtId="0" fontId="0" fillId="0" borderId="0" xfId="0"/>
    <xf numFmtId="49" fontId="0" fillId="0" borderId="0" xfId="0" applyNumberFormat="1" applyAlignment="1">
      <alignment horizontal="center" vertical="center"/>
    </xf>
    <xf numFmtId="0" fontId="6" fillId="0" borderId="0" xfId="1" applyFont="1"/>
    <xf numFmtId="0" fontId="4" fillId="0" borderId="0" xfId="1"/>
    <xf numFmtId="0" fontId="7" fillId="0" borderId="0" xfId="1" applyFont="1" applyBorder="1" applyAlignment="1">
      <alignment vertical="center" wrapText="1"/>
    </xf>
    <xf numFmtId="0" fontId="4" fillId="0" borderId="0" xfId="1" applyFont="1"/>
    <xf numFmtId="0" fontId="4" fillId="0" borderId="0" xfId="1" applyFont="1" applyBorder="1"/>
    <xf numFmtId="0" fontId="7" fillId="0" borderId="1" xfId="1" applyFont="1" applyBorder="1" applyAlignment="1">
      <alignment horizontal="center" vertical="center" wrapText="1"/>
    </xf>
    <xf numFmtId="0" fontId="8" fillId="0" borderId="0" xfId="1" applyFont="1" applyBorder="1" applyAlignment="1">
      <alignment vertical="center" wrapText="1"/>
    </xf>
    <xf numFmtId="0" fontId="8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vertical="center"/>
    </xf>
    <xf numFmtId="0" fontId="7" fillId="0" borderId="1" xfId="1" applyFont="1" applyBorder="1" applyAlignment="1">
      <alignment vertical="center" wrapText="1"/>
    </xf>
    <xf numFmtId="0" fontId="7" fillId="0" borderId="1" xfId="1" applyFont="1" applyFill="1" applyBorder="1" applyAlignment="1">
      <alignment vertical="center" wrapText="1"/>
    </xf>
    <xf numFmtId="0" fontId="8" fillId="0" borderId="1" xfId="1" applyFont="1" applyBorder="1" applyAlignment="1">
      <alignment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4" fillId="0" borderId="0" xfId="1" applyFill="1" applyBorder="1"/>
    <xf numFmtId="0" fontId="11" fillId="0" borderId="1" xfId="1" applyFont="1" applyFill="1" applyBorder="1" applyAlignment="1">
      <alignment horizontal="center" vertical="center"/>
    </xf>
    <xf numFmtId="0" fontId="4" fillId="0" borderId="0" xfId="1" applyFont="1" applyFill="1" applyBorder="1"/>
    <xf numFmtId="0" fontId="10" fillId="0" borderId="0" xfId="1" applyFont="1" applyFill="1" applyBorder="1" applyAlignment="1">
      <alignment vertical="center" wrapText="1"/>
    </xf>
    <xf numFmtId="0" fontId="9" fillId="0" borderId="1" xfId="1" applyFont="1" applyBorder="1" applyAlignment="1">
      <alignment horizontal="center" vertical="center" wrapText="1"/>
    </xf>
    <xf numFmtId="0" fontId="7" fillId="0" borderId="1" xfId="1" applyFont="1" applyFill="1" applyBorder="1" applyAlignment="1">
      <alignment vertical="center"/>
    </xf>
    <xf numFmtId="0" fontId="9" fillId="0" borderId="1" xfId="1" applyFont="1" applyFill="1" applyBorder="1" applyAlignment="1">
      <alignment vertical="center"/>
    </xf>
    <xf numFmtId="0" fontId="9" fillId="0" borderId="1" xfId="1" applyFont="1" applyFill="1" applyBorder="1" applyAlignment="1">
      <alignment vertical="center" wrapText="1"/>
    </xf>
    <xf numFmtId="0" fontId="11" fillId="0" borderId="1" xfId="1" applyFont="1" applyFill="1" applyBorder="1" applyAlignment="1">
      <alignment vertical="center"/>
    </xf>
    <xf numFmtId="0" fontId="0" fillId="0" borderId="0" xfId="0" applyFont="1" applyBorder="1"/>
    <xf numFmtId="0" fontId="0" fillId="0" borderId="0" xfId="0" applyBorder="1"/>
    <xf numFmtId="0" fontId="7" fillId="0" borderId="1" xfId="1" quotePrefix="1" applyFont="1" applyBorder="1" applyAlignment="1">
      <alignment horizontal="center" vertical="center" wrapText="1"/>
    </xf>
    <xf numFmtId="0" fontId="13" fillId="0" borderId="0" xfId="1" applyFont="1"/>
    <xf numFmtId="0" fontId="10" fillId="0" borderId="0" xfId="1" applyFont="1" applyBorder="1" applyAlignment="1">
      <alignment vertical="center" wrapText="1"/>
    </xf>
    <xf numFmtId="0" fontId="14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vertical="center"/>
    </xf>
    <xf numFmtId="0" fontId="7" fillId="0" borderId="1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vertical="center"/>
    </xf>
    <xf numFmtId="0" fontId="0" fillId="0" borderId="0" xfId="0" applyFill="1"/>
    <xf numFmtId="0" fontId="14" fillId="0" borderId="1" xfId="0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left" vertical="center" indent="1"/>
    </xf>
    <xf numFmtId="0" fontId="7" fillId="0" borderId="1" xfId="1" applyFont="1" applyFill="1" applyBorder="1" applyAlignment="1">
      <alignment horizontal="left" vertical="center" indent="2"/>
    </xf>
    <xf numFmtId="0" fontId="8" fillId="0" borderId="1" xfId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vertical="center"/>
    </xf>
    <xf numFmtId="0" fontId="2" fillId="0" borderId="1" xfId="1" applyFont="1" applyFill="1" applyBorder="1" applyAlignment="1">
      <alignment vertical="center"/>
    </xf>
    <xf numFmtId="0" fontId="7" fillId="0" borderId="1" xfId="1" applyFont="1" applyFill="1" applyBorder="1" applyAlignment="1">
      <alignment vertical="center" wrapText="1"/>
    </xf>
    <xf numFmtId="0" fontId="7" fillId="0" borderId="1" xfId="1" applyFont="1" applyFill="1" applyBorder="1" applyAlignment="1">
      <alignment horizontal="left" vertical="center" wrapText="1" indent="1"/>
    </xf>
    <xf numFmtId="0" fontId="8" fillId="0" borderId="1" xfId="1" applyFont="1" applyFill="1" applyBorder="1" applyAlignment="1">
      <alignment vertical="center" wrapText="1"/>
    </xf>
    <xf numFmtId="0" fontId="7" fillId="0" borderId="1" xfId="1" applyFont="1" applyFill="1" applyBorder="1" applyAlignment="1">
      <alignment horizontal="left" vertical="center" wrapText="1" indent="2"/>
    </xf>
    <xf numFmtId="0" fontId="1" fillId="0" borderId="1" xfId="1" applyFont="1" applyFill="1" applyBorder="1" applyAlignment="1">
      <alignment horizontal="left" vertical="center" wrapText="1" indent="1"/>
    </xf>
    <xf numFmtId="0" fontId="2" fillId="0" borderId="1" xfId="1" applyFont="1" applyFill="1" applyBorder="1" applyAlignment="1">
      <alignment horizontal="left" vertical="center" wrapText="1" indent="1"/>
    </xf>
    <xf numFmtId="0" fontId="7" fillId="0" borderId="1" xfId="1" applyFont="1" applyFill="1" applyBorder="1" applyAlignment="1">
      <alignment vertical="center" wrapText="1"/>
    </xf>
    <xf numFmtId="0" fontId="7" fillId="0" borderId="1" xfId="1" applyFont="1" applyFill="1" applyBorder="1" applyAlignment="1">
      <alignment vertical="center" wrapText="1"/>
    </xf>
    <xf numFmtId="0" fontId="7" fillId="0" borderId="1" xfId="1" applyFont="1" applyFill="1" applyBorder="1" applyAlignment="1">
      <alignment horizontal="left" vertical="center" wrapText="1"/>
    </xf>
    <xf numFmtId="0" fontId="7" fillId="0" borderId="1" xfId="1" applyFont="1" applyFill="1" applyBorder="1" applyAlignment="1">
      <alignment vertical="center" wrapText="1"/>
    </xf>
    <xf numFmtId="0" fontId="7" fillId="0" borderId="1" xfId="1" applyFont="1" applyFill="1" applyBorder="1" applyAlignment="1">
      <alignment vertical="center" wrapText="1"/>
    </xf>
    <xf numFmtId="0" fontId="7" fillId="0" borderId="1" xfId="1" applyFont="1" applyFill="1" applyBorder="1" applyAlignment="1">
      <alignment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0" fontId="11" fillId="0" borderId="0" xfId="1" applyFont="1" applyBorder="1" applyAlignment="1">
      <alignment horizontal="left" vertical="center" wrapText="1"/>
    </xf>
    <xf numFmtId="0" fontId="8" fillId="3" borderId="2" xfId="1" applyFont="1" applyFill="1" applyBorder="1" applyAlignment="1">
      <alignment horizontal="center" vertical="center" wrapText="1"/>
    </xf>
    <xf numFmtId="0" fontId="8" fillId="3" borderId="3" xfId="1" applyFont="1" applyFill="1" applyBorder="1" applyAlignment="1">
      <alignment horizontal="center" vertical="center" wrapText="1"/>
    </xf>
    <xf numFmtId="0" fontId="8" fillId="3" borderId="4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vertical="center" wrapText="1"/>
    </xf>
    <xf numFmtId="0" fontId="6" fillId="0" borderId="0" xfId="1" applyFont="1" applyAlignment="1">
      <alignment horizontal="center"/>
    </xf>
  </cellXfs>
  <cellStyles count="4">
    <cellStyle name="Normal" xfId="0" builtinId="0"/>
    <cellStyle name="Normal 2" xfId="1"/>
    <cellStyle name="Normal 2 2 2" xfId="2"/>
    <cellStyle name="Normale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56"/>
  <sheetViews>
    <sheetView tabSelected="1" zoomScale="130" zoomScaleNormal="130" workbookViewId="0">
      <selection activeCell="D79" sqref="D79"/>
    </sheetView>
  </sheetViews>
  <sheetFormatPr defaultColWidth="9" defaultRowHeight="12.75" x14ac:dyDescent="0.2"/>
  <cols>
    <col min="1" max="1" width="5.75" style="1" customWidth="1"/>
    <col min="2" max="2" width="50.75" customWidth="1"/>
    <col min="3" max="3" width="9" customWidth="1"/>
    <col min="4" max="4" width="43.75" customWidth="1"/>
    <col min="5" max="16384" width="9" style="25"/>
  </cols>
  <sheetData>
    <row r="2" spans="1:4" ht="15.75" customHeight="1" x14ac:dyDescent="0.25">
      <c r="A2" s="60" t="s">
        <v>147</v>
      </c>
      <c r="B2" s="60"/>
      <c r="C2" s="60"/>
      <c r="D2" s="60"/>
    </row>
    <row r="4" spans="1:4" ht="15" x14ac:dyDescent="0.2">
      <c r="A4" s="33"/>
      <c r="B4" s="33"/>
      <c r="C4" s="34" t="s">
        <v>1</v>
      </c>
      <c r="D4" s="34" t="s">
        <v>2</v>
      </c>
    </row>
    <row r="5" spans="1:4" ht="43.5" customHeight="1" x14ac:dyDescent="0.2">
      <c r="A5" s="33"/>
      <c r="B5" s="33"/>
      <c r="C5" s="34" t="s">
        <v>3</v>
      </c>
      <c r="D5" s="34" t="s">
        <v>4</v>
      </c>
    </row>
    <row r="6" spans="1:4" s="24" customFormat="1" x14ac:dyDescent="0.2">
      <c r="A6" s="52" t="s">
        <v>108</v>
      </c>
      <c r="B6" s="53"/>
      <c r="C6" s="53"/>
      <c r="D6" s="54"/>
    </row>
    <row r="7" spans="1:4" ht="15" x14ac:dyDescent="0.2">
      <c r="A7" s="37">
        <v>1</v>
      </c>
      <c r="B7" s="38" t="s">
        <v>0</v>
      </c>
      <c r="C7" s="32">
        <f>C8+C46</f>
        <v>2951077</v>
      </c>
      <c r="D7" s="32"/>
    </row>
    <row r="8" spans="1:4" ht="15" x14ac:dyDescent="0.2">
      <c r="A8" s="37">
        <v>2</v>
      </c>
      <c r="B8" s="38" t="s">
        <v>5</v>
      </c>
      <c r="C8" s="32">
        <f>C9+C34</f>
        <v>2951077</v>
      </c>
      <c r="D8" s="32"/>
    </row>
    <row r="9" spans="1:4" ht="15" x14ac:dyDescent="0.2">
      <c r="A9" s="37">
        <v>3</v>
      </c>
      <c r="B9" s="38" t="s">
        <v>6</v>
      </c>
      <c r="C9" s="32">
        <f>C10+C13+C14+C18</f>
        <v>2951077</v>
      </c>
      <c r="D9" s="32"/>
    </row>
    <row r="10" spans="1:4" ht="15" x14ac:dyDescent="0.2">
      <c r="A10" s="31">
        <v>4</v>
      </c>
      <c r="B10" s="32" t="s">
        <v>7</v>
      </c>
      <c r="C10" s="32">
        <v>2750000</v>
      </c>
      <c r="D10" s="32" t="s">
        <v>109</v>
      </c>
    </row>
    <row r="11" spans="1:4" ht="15" x14ac:dyDescent="0.2">
      <c r="A11" s="31">
        <v>5</v>
      </c>
      <c r="B11" s="32" t="s">
        <v>8</v>
      </c>
      <c r="C11" s="32"/>
      <c r="D11" s="32"/>
    </row>
    <row r="12" spans="1:4" ht="15" x14ac:dyDescent="0.2">
      <c r="A12" s="31">
        <v>6</v>
      </c>
      <c r="B12" s="32" t="s">
        <v>9</v>
      </c>
      <c r="C12" s="32"/>
      <c r="D12" s="32"/>
    </row>
    <row r="13" spans="1:4" ht="15" x14ac:dyDescent="0.2">
      <c r="A13" s="31">
        <v>7</v>
      </c>
      <c r="B13" s="32" t="s">
        <v>10</v>
      </c>
      <c r="C13" s="32">
        <v>26412</v>
      </c>
      <c r="D13" s="32" t="s">
        <v>110</v>
      </c>
    </row>
    <row r="14" spans="1:4" ht="15" x14ac:dyDescent="0.2">
      <c r="A14" s="31">
        <v>8</v>
      </c>
      <c r="B14" s="32" t="s">
        <v>11</v>
      </c>
      <c r="C14" s="32">
        <v>275000</v>
      </c>
      <c r="D14" s="32" t="s">
        <v>111</v>
      </c>
    </row>
    <row r="15" spans="1:4" ht="15" x14ac:dyDescent="0.2">
      <c r="A15" s="31">
        <v>9</v>
      </c>
      <c r="B15" s="32" t="s">
        <v>12</v>
      </c>
      <c r="C15" s="32"/>
      <c r="D15" s="32"/>
    </row>
    <row r="16" spans="1:4" ht="15" x14ac:dyDescent="0.2">
      <c r="A16" s="31">
        <v>10</v>
      </c>
      <c r="B16" s="32" t="s">
        <v>13</v>
      </c>
      <c r="C16" s="32"/>
      <c r="D16" s="32"/>
    </row>
    <row r="17" spans="1:4" ht="15" x14ac:dyDescent="0.2">
      <c r="A17" s="31">
        <v>11</v>
      </c>
      <c r="B17" s="32" t="s">
        <v>14</v>
      </c>
      <c r="C17" s="32"/>
      <c r="D17" s="32"/>
    </row>
    <row r="18" spans="1:4" ht="15" x14ac:dyDescent="0.2">
      <c r="A18" s="31">
        <v>12</v>
      </c>
      <c r="B18" s="32" t="s">
        <v>15</v>
      </c>
      <c r="C18" s="32">
        <f>C19+C23+C24+C25+C26+C29+C30</f>
        <v>-100335</v>
      </c>
      <c r="D18" s="32"/>
    </row>
    <row r="19" spans="1:4" ht="15" x14ac:dyDescent="0.2">
      <c r="A19" s="31">
        <v>13</v>
      </c>
      <c r="B19" s="35" t="s">
        <v>16</v>
      </c>
      <c r="C19" s="32">
        <f>C20</f>
        <v>-15950</v>
      </c>
      <c r="D19" s="32"/>
    </row>
    <row r="20" spans="1:4" ht="15" x14ac:dyDescent="0.2">
      <c r="A20" s="31">
        <v>14</v>
      </c>
      <c r="B20" s="36" t="s">
        <v>17</v>
      </c>
      <c r="C20" s="32">
        <v>-15950</v>
      </c>
      <c r="D20" s="32" t="s">
        <v>109</v>
      </c>
    </row>
    <row r="21" spans="1:4" ht="15" x14ac:dyDescent="0.2">
      <c r="A21" s="31">
        <v>15</v>
      </c>
      <c r="B21" s="36" t="s">
        <v>18</v>
      </c>
      <c r="C21" s="32"/>
      <c r="D21" s="32"/>
    </row>
    <row r="22" spans="1:4" ht="15" x14ac:dyDescent="0.2">
      <c r="A22" s="31">
        <v>16</v>
      </c>
      <c r="B22" s="36" t="s">
        <v>19</v>
      </c>
      <c r="C22" s="32"/>
      <c r="D22" s="32"/>
    </row>
    <row r="23" spans="1:4" ht="15" x14ac:dyDescent="0.2">
      <c r="A23" s="31">
        <v>17</v>
      </c>
      <c r="B23" s="35" t="s">
        <v>20</v>
      </c>
      <c r="C23" s="32"/>
      <c r="D23" s="32"/>
    </row>
    <row r="24" spans="1:4" ht="15" x14ac:dyDescent="0.2">
      <c r="A24" s="31">
        <v>18</v>
      </c>
      <c r="B24" s="35" t="s">
        <v>21</v>
      </c>
      <c r="C24" s="32"/>
      <c r="D24" s="32"/>
    </row>
    <row r="25" spans="1:4" ht="15" x14ac:dyDescent="0.2">
      <c r="A25" s="31">
        <v>19</v>
      </c>
      <c r="B25" s="35" t="s">
        <v>22</v>
      </c>
      <c r="C25" s="32">
        <v>-18941</v>
      </c>
      <c r="D25" s="32" t="s">
        <v>112</v>
      </c>
    </row>
    <row r="26" spans="1:4" ht="30" x14ac:dyDescent="0.2">
      <c r="A26" s="31">
        <v>20</v>
      </c>
      <c r="B26" s="45" t="s">
        <v>23</v>
      </c>
      <c r="C26" s="39">
        <v>-24930</v>
      </c>
      <c r="D26" s="32" t="s">
        <v>113</v>
      </c>
    </row>
    <row r="27" spans="1:4" ht="30" x14ac:dyDescent="0.2">
      <c r="A27" s="31">
        <v>21</v>
      </c>
      <c r="B27" s="44" t="s">
        <v>24</v>
      </c>
      <c r="C27" s="39"/>
      <c r="D27" s="39"/>
    </row>
    <row r="28" spans="1:4" ht="30" x14ac:dyDescent="0.2">
      <c r="A28" s="31">
        <v>22</v>
      </c>
      <c r="B28" s="44" t="s">
        <v>25</v>
      </c>
      <c r="C28" s="39"/>
      <c r="D28" s="39"/>
    </row>
    <row r="29" spans="1:4" ht="30" x14ac:dyDescent="0.2">
      <c r="A29" s="31">
        <v>23</v>
      </c>
      <c r="B29" s="41" t="s">
        <v>26</v>
      </c>
      <c r="C29" s="32">
        <v>-25905</v>
      </c>
      <c r="D29" s="32" t="s">
        <v>114</v>
      </c>
    </row>
    <row r="30" spans="1:4" ht="30" x14ac:dyDescent="0.2">
      <c r="A30" s="31">
        <v>24</v>
      </c>
      <c r="B30" s="41" t="s">
        <v>27</v>
      </c>
      <c r="C30" s="32">
        <v>-14609</v>
      </c>
      <c r="D30" s="32" t="s">
        <v>114</v>
      </c>
    </row>
    <row r="31" spans="1:4" ht="30" x14ac:dyDescent="0.2">
      <c r="A31" s="31">
        <v>25</v>
      </c>
      <c r="B31" s="41" t="s">
        <v>28</v>
      </c>
      <c r="C31" s="32"/>
      <c r="D31" s="32"/>
    </row>
    <row r="32" spans="1:4" ht="15" x14ac:dyDescent="0.2">
      <c r="A32" s="31">
        <v>26</v>
      </c>
      <c r="B32" s="41" t="s">
        <v>29</v>
      </c>
      <c r="C32" s="32"/>
      <c r="D32" s="32"/>
    </row>
    <row r="33" spans="1:4" ht="15" x14ac:dyDescent="0.2">
      <c r="A33" s="31">
        <v>27</v>
      </c>
      <c r="B33" s="48" t="s">
        <v>30</v>
      </c>
      <c r="C33" s="32"/>
      <c r="D33" s="32"/>
    </row>
    <row r="34" spans="1:4" ht="15" x14ac:dyDescent="0.2">
      <c r="A34" s="31">
        <v>28</v>
      </c>
      <c r="B34" s="42" t="s">
        <v>31</v>
      </c>
      <c r="C34" s="32"/>
      <c r="D34" s="32"/>
    </row>
    <row r="35" spans="1:4" ht="15" x14ac:dyDescent="0.2">
      <c r="A35" s="31">
        <v>29</v>
      </c>
      <c r="B35" s="40" t="s">
        <v>32</v>
      </c>
      <c r="C35" s="32"/>
      <c r="D35" s="32"/>
    </row>
    <row r="36" spans="1:4" ht="15" x14ac:dyDescent="0.2">
      <c r="A36" s="31">
        <v>30</v>
      </c>
      <c r="B36" s="40" t="s">
        <v>8</v>
      </c>
      <c r="C36" s="32"/>
      <c r="D36" s="32"/>
    </row>
    <row r="37" spans="1:4" ht="15" x14ac:dyDescent="0.2">
      <c r="A37" s="31">
        <v>31</v>
      </c>
      <c r="B37" s="49" t="s">
        <v>33</v>
      </c>
      <c r="C37" s="32"/>
      <c r="D37" s="32"/>
    </row>
    <row r="38" spans="1:4" ht="15" x14ac:dyDescent="0.2">
      <c r="A38" s="31">
        <v>32</v>
      </c>
      <c r="B38" s="41" t="s">
        <v>34</v>
      </c>
      <c r="C38" s="32"/>
      <c r="D38" s="32"/>
    </row>
    <row r="39" spans="1:4" ht="15" x14ac:dyDescent="0.2">
      <c r="A39" s="31">
        <v>33</v>
      </c>
      <c r="B39" s="43" t="s">
        <v>35</v>
      </c>
      <c r="C39" s="32"/>
      <c r="D39" s="32"/>
    </row>
    <row r="40" spans="1:4" ht="15" x14ac:dyDescent="0.2">
      <c r="A40" s="31">
        <v>34</v>
      </c>
      <c r="B40" s="43" t="s">
        <v>36</v>
      </c>
      <c r="C40" s="32"/>
      <c r="D40" s="32"/>
    </row>
    <row r="41" spans="1:4" ht="15" x14ac:dyDescent="0.2">
      <c r="A41" s="31">
        <v>35</v>
      </c>
      <c r="B41" s="43" t="s">
        <v>37</v>
      </c>
      <c r="C41" s="32"/>
      <c r="D41" s="32"/>
    </row>
    <row r="42" spans="1:4" ht="30" x14ac:dyDescent="0.2">
      <c r="A42" s="31">
        <v>36</v>
      </c>
      <c r="B42" s="41" t="s">
        <v>38</v>
      </c>
      <c r="C42" s="32"/>
      <c r="D42" s="32"/>
    </row>
    <row r="43" spans="1:4" ht="30" x14ac:dyDescent="0.2">
      <c r="A43" s="31">
        <v>37</v>
      </c>
      <c r="B43" s="41" t="s">
        <v>39</v>
      </c>
      <c r="C43" s="32"/>
      <c r="D43" s="32"/>
    </row>
    <row r="44" spans="1:4" ht="15" x14ac:dyDescent="0.2">
      <c r="A44" s="31">
        <v>38</v>
      </c>
      <c r="B44" s="41" t="s">
        <v>29</v>
      </c>
      <c r="C44" s="32"/>
      <c r="D44" s="32"/>
    </row>
    <row r="45" spans="1:4" ht="15" x14ac:dyDescent="0.2">
      <c r="A45" s="31">
        <v>39</v>
      </c>
      <c r="B45" s="48" t="s">
        <v>40</v>
      </c>
      <c r="C45" s="32"/>
      <c r="D45" s="32"/>
    </row>
    <row r="46" spans="1:4" ht="15" x14ac:dyDescent="0.2">
      <c r="A46" s="31">
        <v>40</v>
      </c>
      <c r="B46" s="42" t="s">
        <v>41</v>
      </c>
      <c r="C46" s="32"/>
      <c r="D46" s="32"/>
    </row>
    <row r="47" spans="1:4" ht="15" x14ac:dyDescent="0.2">
      <c r="A47" s="31">
        <v>41</v>
      </c>
      <c r="B47" s="47" t="s">
        <v>32</v>
      </c>
      <c r="C47" s="32"/>
      <c r="D47" s="32"/>
    </row>
    <row r="48" spans="1:4" ht="15" x14ac:dyDescent="0.2">
      <c r="A48" s="31">
        <v>42</v>
      </c>
      <c r="B48" s="40" t="s">
        <v>8</v>
      </c>
      <c r="C48" s="32"/>
      <c r="D48" s="32"/>
    </row>
    <row r="49" spans="1:4" ht="15" x14ac:dyDescent="0.2">
      <c r="A49" s="31">
        <v>43</v>
      </c>
      <c r="B49" s="49" t="s">
        <v>42</v>
      </c>
      <c r="C49" s="32"/>
      <c r="D49" s="32"/>
    </row>
    <row r="50" spans="1:4" ht="15" x14ac:dyDescent="0.2">
      <c r="A50" s="31">
        <v>44</v>
      </c>
      <c r="B50" s="41" t="s">
        <v>43</v>
      </c>
      <c r="C50" s="32"/>
      <c r="D50" s="32"/>
    </row>
    <row r="51" spans="1:4" ht="15" x14ac:dyDescent="0.2">
      <c r="A51" s="31">
        <v>45</v>
      </c>
      <c r="B51" s="43" t="s">
        <v>44</v>
      </c>
      <c r="C51" s="32"/>
      <c r="D51" s="32"/>
    </row>
    <row r="52" spans="1:4" ht="15" x14ac:dyDescent="0.2">
      <c r="A52" s="31">
        <v>46</v>
      </c>
      <c r="B52" s="43" t="s">
        <v>45</v>
      </c>
      <c r="C52" s="32"/>
      <c r="D52" s="32"/>
    </row>
    <row r="53" spans="1:4" ht="15" x14ac:dyDescent="0.2">
      <c r="A53" s="31">
        <v>47</v>
      </c>
      <c r="B53" s="43" t="s">
        <v>46</v>
      </c>
      <c r="C53" s="32"/>
      <c r="D53" s="32"/>
    </row>
    <row r="54" spans="1:4" ht="30" x14ac:dyDescent="0.2">
      <c r="A54" s="31">
        <v>48</v>
      </c>
      <c r="B54" s="41" t="s">
        <v>47</v>
      </c>
      <c r="C54" s="32"/>
      <c r="D54" s="32"/>
    </row>
    <row r="55" spans="1:4" ht="30" x14ac:dyDescent="0.2">
      <c r="A55" s="31">
        <v>49</v>
      </c>
      <c r="B55" s="41" t="s">
        <v>48</v>
      </c>
      <c r="C55" s="32"/>
      <c r="D55" s="32"/>
    </row>
    <row r="56" spans="1:4" ht="15" x14ac:dyDescent="0.2">
      <c r="A56" s="31">
        <v>50</v>
      </c>
      <c r="B56" s="48" t="s">
        <v>49</v>
      </c>
      <c r="C56" s="32"/>
      <c r="D56" s="32"/>
    </row>
  </sheetData>
  <mergeCells count="2">
    <mergeCell ref="A6:D6"/>
    <mergeCell ref="A2:D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36"/>
  <sheetViews>
    <sheetView zoomScale="130" zoomScaleNormal="130" workbookViewId="0">
      <selection activeCell="B2" sqref="B2"/>
    </sheetView>
  </sheetViews>
  <sheetFormatPr defaultColWidth="9" defaultRowHeight="15" x14ac:dyDescent="0.25"/>
  <cols>
    <col min="1" max="1" width="5.875" style="3" customWidth="1"/>
    <col min="2" max="2" width="46" style="3" customWidth="1"/>
    <col min="3" max="3" width="22.5" style="3" customWidth="1"/>
    <col min="4" max="4" width="24.125" style="3" customWidth="1"/>
    <col min="5" max="5" width="24.375" style="3" customWidth="1"/>
    <col min="6" max="16384" width="9" style="3"/>
  </cols>
  <sheetData>
    <row r="2" spans="1:5" ht="15.75" x14ac:dyDescent="0.25">
      <c r="A2" s="2" t="s">
        <v>50</v>
      </c>
      <c r="E2" s="27"/>
    </row>
    <row r="3" spans="1:5" ht="15.75" x14ac:dyDescent="0.25">
      <c r="A3" s="2"/>
    </row>
    <row r="4" spans="1:5" ht="15" customHeight="1" x14ac:dyDescent="0.25">
      <c r="A4" s="55" t="s">
        <v>51</v>
      </c>
      <c r="B4" s="55"/>
      <c r="C4" s="55"/>
      <c r="D4" s="55"/>
      <c r="E4" s="55"/>
    </row>
    <row r="5" spans="1:5" ht="57.75" customHeight="1" x14ac:dyDescent="0.25">
      <c r="A5" s="55"/>
      <c r="B5" s="55"/>
      <c r="C5" s="55"/>
      <c r="D5" s="55"/>
      <c r="E5" s="55"/>
    </row>
    <row r="6" spans="1:5" x14ac:dyDescent="0.25">
      <c r="A6" s="4"/>
      <c r="B6" s="4"/>
      <c r="C6" s="4"/>
      <c r="D6" s="4"/>
      <c r="E6" s="4"/>
    </row>
    <row r="7" spans="1:5" x14ac:dyDescent="0.25">
      <c r="A7" s="5"/>
      <c r="B7" s="6"/>
      <c r="C7" s="7" t="s">
        <v>52</v>
      </c>
      <c r="D7" s="31" t="s">
        <v>53</v>
      </c>
      <c r="E7" s="7" t="s">
        <v>54</v>
      </c>
    </row>
    <row r="8" spans="1:5" ht="60" x14ac:dyDescent="0.25">
      <c r="A8" s="5"/>
      <c r="B8" s="8"/>
      <c r="C8" s="9" t="s">
        <v>55</v>
      </c>
      <c r="D8" s="37" t="s">
        <v>56</v>
      </c>
      <c r="E8" s="29" t="s">
        <v>57</v>
      </c>
    </row>
    <row r="9" spans="1:5" x14ac:dyDescent="0.25">
      <c r="A9" s="5"/>
      <c r="B9" s="28"/>
      <c r="C9" s="9" t="s">
        <v>58</v>
      </c>
      <c r="D9" s="37" t="s">
        <v>58</v>
      </c>
      <c r="E9" s="9"/>
    </row>
    <row r="10" spans="1:5" x14ac:dyDescent="0.25">
      <c r="A10" s="56" t="s">
        <v>59</v>
      </c>
      <c r="B10" s="57"/>
      <c r="C10" s="57"/>
      <c r="D10" s="57"/>
      <c r="E10" s="58"/>
    </row>
    <row r="11" spans="1:5" x14ac:dyDescent="0.25">
      <c r="A11" s="10">
        <v>1</v>
      </c>
      <c r="B11" s="11" t="s">
        <v>115</v>
      </c>
      <c r="C11" s="12">
        <v>35249</v>
      </c>
      <c r="D11" s="46"/>
      <c r="E11" s="7"/>
    </row>
    <row r="12" spans="1:5" x14ac:dyDescent="0.25">
      <c r="A12" s="10">
        <v>2</v>
      </c>
      <c r="B12" s="11" t="s">
        <v>116</v>
      </c>
      <c r="C12" s="12">
        <v>18941</v>
      </c>
      <c r="D12" s="46"/>
      <c r="E12" s="7"/>
    </row>
    <row r="13" spans="1:5" x14ac:dyDescent="0.25">
      <c r="A13" s="10">
        <v>3</v>
      </c>
      <c r="B13" s="11" t="s">
        <v>117</v>
      </c>
      <c r="C13" s="12">
        <v>27111</v>
      </c>
      <c r="D13" s="46"/>
      <c r="E13" s="26"/>
    </row>
    <row r="14" spans="1:5" x14ac:dyDescent="0.25">
      <c r="A14" s="10">
        <v>4</v>
      </c>
      <c r="B14" s="11" t="s">
        <v>118</v>
      </c>
      <c r="C14" s="12">
        <v>24930</v>
      </c>
      <c r="D14" s="46"/>
      <c r="E14" s="7"/>
    </row>
    <row r="15" spans="1:5" x14ac:dyDescent="0.25">
      <c r="A15" s="10">
        <v>5</v>
      </c>
      <c r="B15" s="11" t="s">
        <v>119</v>
      </c>
      <c r="C15" s="12">
        <v>79165</v>
      </c>
      <c r="D15" s="46"/>
      <c r="E15" s="7"/>
    </row>
    <row r="16" spans="1:5" x14ac:dyDescent="0.25">
      <c r="A16" s="10">
        <v>6</v>
      </c>
      <c r="B16" s="11" t="s">
        <v>120</v>
      </c>
      <c r="C16" s="12">
        <v>1680488</v>
      </c>
      <c r="D16" s="46"/>
      <c r="E16" s="7"/>
    </row>
    <row r="17" spans="1:5" x14ac:dyDescent="0.25">
      <c r="A17" s="10">
        <v>7</v>
      </c>
      <c r="B17" s="11" t="s">
        <v>121</v>
      </c>
      <c r="C17" s="12">
        <v>952219</v>
      </c>
      <c r="D17" s="46"/>
      <c r="E17" s="7"/>
    </row>
    <row r="18" spans="1:5" x14ac:dyDescent="0.25">
      <c r="A18" s="10">
        <v>8</v>
      </c>
      <c r="B18" s="11" t="s">
        <v>122</v>
      </c>
      <c r="C18" s="12">
        <v>158653</v>
      </c>
      <c r="D18" s="46"/>
      <c r="E18" s="7"/>
    </row>
    <row r="19" spans="1:5" x14ac:dyDescent="0.25">
      <c r="A19" s="10">
        <v>9</v>
      </c>
      <c r="B19" s="11" t="s">
        <v>123</v>
      </c>
      <c r="C19" s="50">
        <v>5786</v>
      </c>
      <c r="D19" s="50"/>
      <c r="E19" s="7"/>
    </row>
    <row r="20" spans="1:5" x14ac:dyDescent="0.25">
      <c r="A20" s="10">
        <v>10</v>
      </c>
      <c r="B20" s="11" t="s">
        <v>124</v>
      </c>
      <c r="C20" s="50">
        <v>2122100</v>
      </c>
      <c r="D20" s="50"/>
      <c r="E20" s="7"/>
    </row>
    <row r="21" spans="1:5" x14ac:dyDescent="0.25">
      <c r="A21" s="10">
        <v>11</v>
      </c>
      <c r="B21" s="11" t="s">
        <v>125</v>
      </c>
      <c r="C21" s="50">
        <v>41424788</v>
      </c>
      <c r="D21" s="50"/>
      <c r="E21" s="7"/>
    </row>
    <row r="22" spans="1:5" x14ac:dyDescent="0.25">
      <c r="A22" s="30" t="s">
        <v>60</v>
      </c>
      <c r="B22" s="13" t="s">
        <v>61</v>
      </c>
      <c r="C22" s="12">
        <f>SUM(C11:C21)</f>
        <v>46529430</v>
      </c>
      <c r="D22" s="46"/>
      <c r="E22" s="7"/>
    </row>
    <row r="23" spans="1:5" x14ac:dyDescent="0.25">
      <c r="A23" s="56" t="s">
        <v>62</v>
      </c>
      <c r="B23" s="57"/>
      <c r="C23" s="57"/>
      <c r="D23" s="57"/>
      <c r="E23" s="58"/>
    </row>
    <row r="24" spans="1:5" x14ac:dyDescent="0.25">
      <c r="A24" s="10">
        <v>1</v>
      </c>
      <c r="B24" s="11" t="s">
        <v>126</v>
      </c>
      <c r="C24" s="12">
        <f>55080-4028</f>
        <v>51052</v>
      </c>
      <c r="D24" s="46"/>
      <c r="E24" s="14"/>
    </row>
    <row r="25" spans="1:5" x14ac:dyDescent="0.25">
      <c r="A25" s="10">
        <v>2</v>
      </c>
      <c r="B25" s="11" t="s">
        <v>127</v>
      </c>
      <c r="C25" s="12">
        <v>4028</v>
      </c>
      <c r="D25" s="46"/>
      <c r="E25" s="14"/>
    </row>
    <row r="26" spans="1:5" x14ac:dyDescent="0.25">
      <c r="A26" s="10">
        <v>3</v>
      </c>
      <c r="B26" s="11" t="s">
        <v>128</v>
      </c>
      <c r="C26" s="12">
        <v>308186</v>
      </c>
      <c r="D26" s="46"/>
      <c r="E26" s="14"/>
    </row>
    <row r="27" spans="1:5" x14ac:dyDescent="0.25">
      <c r="A27" s="10">
        <v>4</v>
      </c>
      <c r="B27" s="11" t="s">
        <v>129</v>
      </c>
      <c r="C27" s="12">
        <v>164631</v>
      </c>
      <c r="D27" s="46"/>
      <c r="E27" s="14"/>
    </row>
    <row r="28" spans="1:5" x14ac:dyDescent="0.25">
      <c r="A28" s="10">
        <v>5</v>
      </c>
      <c r="B28" s="11" t="s">
        <v>130</v>
      </c>
      <c r="C28" s="12">
        <f>6719-190</f>
        <v>6529</v>
      </c>
      <c r="D28" s="46"/>
      <c r="E28" s="14"/>
    </row>
    <row r="29" spans="1:5" x14ac:dyDescent="0.25">
      <c r="A29" s="10">
        <v>6</v>
      </c>
      <c r="B29" s="11" t="s">
        <v>134</v>
      </c>
      <c r="C29" s="12">
        <v>41424788</v>
      </c>
      <c r="D29" s="46"/>
      <c r="E29" s="14"/>
    </row>
    <row r="30" spans="1:5" x14ac:dyDescent="0.25">
      <c r="A30" s="10" t="s">
        <v>60</v>
      </c>
      <c r="B30" s="13" t="s">
        <v>63</v>
      </c>
      <c r="C30" s="12">
        <f>SUM(C24:C29)</f>
        <v>41959214</v>
      </c>
      <c r="D30" s="46"/>
      <c r="E30" s="14"/>
    </row>
    <row r="31" spans="1:5" ht="45" customHeight="1" x14ac:dyDescent="0.25">
      <c r="A31" s="56" t="s">
        <v>64</v>
      </c>
      <c r="B31" s="57"/>
      <c r="C31" s="57"/>
      <c r="D31" s="57"/>
      <c r="E31" s="58"/>
    </row>
    <row r="32" spans="1:5" x14ac:dyDescent="0.25">
      <c r="A32" s="10">
        <v>1</v>
      </c>
      <c r="B32" s="11" t="s">
        <v>131</v>
      </c>
      <c r="C32" s="12">
        <v>2734050</v>
      </c>
      <c r="D32" s="46"/>
      <c r="E32" s="14"/>
    </row>
    <row r="33" spans="1:5" ht="19.5" customHeight="1" x14ac:dyDescent="0.25">
      <c r="A33" s="10">
        <v>2</v>
      </c>
      <c r="B33" s="11" t="s">
        <v>132</v>
      </c>
      <c r="C33" s="12">
        <v>26412</v>
      </c>
      <c r="D33" s="46"/>
      <c r="E33" s="14"/>
    </row>
    <row r="34" spans="1:5" x14ac:dyDescent="0.25">
      <c r="A34" s="10">
        <v>3</v>
      </c>
      <c r="B34" s="11" t="s">
        <v>11</v>
      </c>
      <c r="C34" s="12">
        <v>275000</v>
      </c>
      <c r="D34" s="46"/>
      <c r="E34" s="14"/>
    </row>
    <row r="35" spans="1:5" x14ac:dyDescent="0.25">
      <c r="A35" s="10">
        <v>4</v>
      </c>
      <c r="B35" s="11" t="s">
        <v>133</v>
      </c>
      <c r="C35" s="50">
        <v>1534754</v>
      </c>
      <c r="D35" s="50"/>
      <c r="E35" s="31"/>
    </row>
    <row r="36" spans="1:5" x14ac:dyDescent="0.25">
      <c r="A36" s="10" t="s">
        <v>60</v>
      </c>
      <c r="B36" s="13" t="s">
        <v>65</v>
      </c>
      <c r="C36" s="12">
        <f>SUM(C32:C35)</f>
        <v>4570216</v>
      </c>
      <c r="D36" s="46"/>
      <c r="E36" s="14"/>
    </row>
  </sheetData>
  <mergeCells count="4">
    <mergeCell ref="A4:E5"/>
    <mergeCell ref="A10:E10"/>
    <mergeCell ref="A23:E23"/>
    <mergeCell ref="A31:E31"/>
  </mergeCells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B2:D46"/>
  <sheetViews>
    <sheetView topLeftCell="B1" zoomScale="145" zoomScaleNormal="145" workbookViewId="0">
      <selection activeCell="C7" sqref="C7"/>
    </sheetView>
  </sheetViews>
  <sheetFormatPr defaultColWidth="9" defaultRowHeight="15" x14ac:dyDescent="0.25"/>
  <cols>
    <col min="1" max="2" width="9" style="3"/>
    <col min="3" max="3" width="86.375" style="3" customWidth="1"/>
    <col min="4" max="4" width="21.625" style="3" customWidth="1"/>
    <col min="5" max="16384" width="9" style="3"/>
  </cols>
  <sheetData>
    <row r="2" spans="2:4" ht="15.75" x14ac:dyDescent="0.25">
      <c r="B2" s="2" t="s">
        <v>66</v>
      </c>
    </row>
    <row r="4" spans="2:4" x14ac:dyDescent="0.25">
      <c r="B4" s="15"/>
      <c r="C4" s="15"/>
      <c r="D4" s="16" t="s">
        <v>52</v>
      </c>
    </row>
    <row r="5" spans="2:4" x14ac:dyDescent="0.25">
      <c r="B5" s="17"/>
      <c r="C5" s="18"/>
      <c r="D5" s="19" t="s">
        <v>67</v>
      </c>
    </row>
    <row r="6" spans="2:4" x14ac:dyDescent="0.25">
      <c r="B6" s="14">
        <v>1</v>
      </c>
      <c r="C6" s="20" t="s">
        <v>68</v>
      </c>
      <c r="D6" s="20" t="s">
        <v>135</v>
      </c>
    </row>
    <row r="7" spans="2:4" x14ac:dyDescent="0.25">
      <c r="B7" s="31">
        <v>2</v>
      </c>
      <c r="C7" s="20" t="s">
        <v>69</v>
      </c>
      <c r="D7" s="20" t="s">
        <v>136</v>
      </c>
    </row>
    <row r="8" spans="2:4" x14ac:dyDescent="0.25">
      <c r="B8" s="31">
        <v>3</v>
      </c>
      <c r="C8" s="20" t="s">
        <v>70</v>
      </c>
      <c r="D8" s="20" t="s">
        <v>137</v>
      </c>
    </row>
    <row r="9" spans="2:4" x14ac:dyDescent="0.25">
      <c r="B9" s="31">
        <v>4</v>
      </c>
      <c r="C9" s="20" t="s">
        <v>71</v>
      </c>
      <c r="D9" s="20" t="s">
        <v>138</v>
      </c>
    </row>
    <row r="10" spans="2:4" x14ac:dyDescent="0.25">
      <c r="B10" s="31">
        <v>5</v>
      </c>
      <c r="C10" s="20" t="s">
        <v>72</v>
      </c>
      <c r="D10" s="20" t="s">
        <v>139</v>
      </c>
    </row>
    <row r="11" spans="2:4" ht="30" x14ac:dyDescent="0.25">
      <c r="B11" s="31">
        <v>6</v>
      </c>
      <c r="C11" s="51" t="s">
        <v>73</v>
      </c>
      <c r="D11" s="20">
        <v>2750000</v>
      </c>
    </row>
    <row r="12" spans="2:4" x14ac:dyDescent="0.25">
      <c r="B12" s="31">
        <v>7</v>
      </c>
      <c r="C12" s="20" t="s">
        <v>74</v>
      </c>
      <c r="D12" s="20">
        <v>1</v>
      </c>
    </row>
    <row r="13" spans="2:4" x14ac:dyDescent="0.25">
      <c r="B13" s="31">
        <v>8</v>
      </c>
      <c r="C13" s="20" t="s">
        <v>75</v>
      </c>
      <c r="D13" s="20">
        <v>1</v>
      </c>
    </row>
    <row r="14" spans="2:4" x14ac:dyDescent="0.25">
      <c r="B14" s="31">
        <v>9</v>
      </c>
      <c r="C14" s="20" t="s">
        <v>76</v>
      </c>
      <c r="D14" s="20"/>
    </row>
    <row r="15" spans="2:4" x14ac:dyDescent="0.25">
      <c r="B15" s="31">
        <v>10</v>
      </c>
      <c r="C15" s="20" t="s">
        <v>77</v>
      </c>
      <c r="D15" s="20" t="s">
        <v>140</v>
      </c>
    </row>
    <row r="16" spans="2:4" x14ac:dyDescent="0.25">
      <c r="B16" s="31">
        <v>11</v>
      </c>
      <c r="C16" s="20" t="s">
        <v>78</v>
      </c>
      <c r="D16" s="20" t="s">
        <v>141</v>
      </c>
    </row>
    <row r="17" spans="2:4" x14ac:dyDescent="0.25">
      <c r="B17" s="31">
        <v>12</v>
      </c>
      <c r="C17" s="20" t="s">
        <v>79</v>
      </c>
      <c r="D17" s="20" t="s">
        <v>142</v>
      </c>
    </row>
    <row r="18" spans="2:4" x14ac:dyDescent="0.25">
      <c r="B18" s="31">
        <v>13</v>
      </c>
      <c r="C18" s="20" t="s">
        <v>80</v>
      </c>
      <c r="D18" s="20" t="s">
        <v>143</v>
      </c>
    </row>
    <row r="19" spans="2:4" ht="27.75" customHeight="1" x14ac:dyDescent="0.25">
      <c r="B19" s="31">
        <v>14</v>
      </c>
      <c r="C19" s="51" t="s">
        <v>81</v>
      </c>
      <c r="D19" s="20" t="s">
        <v>144</v>
      </c>
    </row>
    <row r="20" spans="2:4" x14ac:dyDescent="0.25">
      <c r="B20" s="31">
        <v>15</v>
      </c>
      <c r="C20" s="32" t="s">
        <v>82</v>
      </c>
      <c r="D20" s="32" t="s">
        <v>143</v>
      </c>
    </row>
    <row r="21" spans="2:4" x14ac:dyDescent="0.25">
      <c r="B21" s="31">
        <v>16</v>
      </c>
      <c r="C21" s="32" t="s">
        <v>83</v>
      </c>
      <c r="D21" s="32" t="s">
        <v>143</v>
      </c>
    </row>
    <row r="22" spans="2:4" x14ac:dyDescent="0.25">
      <c r="B22" s="31"/>
      <c r="C22" s="21" t="s">
        <v>84</v>
      </c>
      <c r="D22" s="22"/>
    </row>
    <row r="23" spans="2:4" x14ac:dyDescent="0.25">
      <c r="B23" s="31">
        <v>17</v>
      </c>
      <c r="C23" s="32" t="s">
        <v>85</v>
      </c>
      <c r="D23" s="32" t="s">
        <v>145</v>
      </c>
    </row>
    <row r="24" spans="2:4" x14ac:dyDescent="0.25">
      <c r="B24" s="31">
        <v>18</v>
      </c>
      <c r="C24" s="20" t="s">
        <v>86</v>
      </c>
      <c r="D24" s="32" t="s">
        <v>143</v>
      </c>
    </row>
    <row r="25" spans="2:4" x14ac:dyDescent="0.25">
      <c r="B25" s="31">
        <v>19</v>
      </c>
      <c r="C25" s="20" t="s">
        <v>87</v>
      </c>
      <c r="D25" s="32" t="s">
        <v>143</v>
      </c>
    </row>
    <row r="26" spans="2:4" x14ac:dyDescent="0.25">
      <c r="B26" s="31">
        <v>20</v>
      </c>
      <c r="C26" s="20" t="s">
        <v>88</v>
      </c>
      <c r="D26" s="32" t="s">
        <v>143</v>
      </c>
    </row>
    <row r="27" spans="2:4" x14ac:dyDescent="0.25">
      <c r="B27" s="31">
        <v>21</v>
      </c>
      <c r="C27" s="20" t="s">
        <v>89</v>
      </c>
      <c r="D27" s="32" t="s">
        <v>143</v>
      </c>
    </row>
    <row r="28" spans="2:4" x14ac:dyDescent="0.25">
      <c r="B28" s="31">
        <v>22</v>
      </c>
      <c r="C28" s="20" t="s">
        <v>90</v>
      </c>
      <c r="D28" s="32" t="s">
        <v>143</v>
      </c>
    </row>
    <row r="29" spans="2:4" x14ac:dyDescent="0.25">
      <c r="B29" s="31">
        <v>23</v>
      </c>
      <c r="C29" s="20" t="s">
        <v>91</v>
      </c>
      <c r="D29" s="32" t="s">
        <v>143</v>
      </c>
    </row>
    <row r="30" spans="2:4" x14ac:dyDescent="0.25">
      <c r="B30" s="31">
        <v>24</v>
      </c>
      <c r="C30" s="20" t="s">
        <v>92</v>
      </c>
      <c r="D30" s="32" t="s">
        <v>143</v>
      </c>
    </row>
    <row r="31" spans="2:4" x14ac:dyDescent="0.25">
      <c r="B31" s="31">
        <v>25</v>
      </c>
      <c r="C31" s="20" t="s">
        <v>93</v>
      </c>
      <c r="D31" s="20"/>
    </row>
    <row r="32" spans="2:4" x14ac:dyDescent="0.25">
      <c r="B32" s="31">
        <v>26</v>
      </c>
      <c r="C32" s="20" t="s">
        <v>94</v>
      </c>
      <c r="D32" s="20"/>
    </row>
    <row r="33" spans="2:4" x14ac:dyDescent="0.25">
      <c r="B33" s="31">
        <v>27</v>
      </c>
      <c r="C33" s="20" t="s">
        <v>95</v>
      </c>
      <c r="D33" s="20"/>
    </row>
    <row r="34" spans="2:4" x14ac:dyDescent="0.25">
      <c r="B34" s="31">
        <v>28</v>
      </c>
      <c r="C34" s="20" t="s">
        <v>96</v>
      </c>
      <c r="D34" s="20"/>
    </row>
    <row r="35" spans="2:4" x14ac:dyDescent="0.25">
      <c r="B35" s="31">
        <v>29</v>
      </c>
      <c r="C35" s="20" t="s">
        <v>97</v>
      </c>
      <c r="D35" s="20"/>
    </row>
    <row r="36" spans="2:4" x14ac:dyDescent="0.25">
      <c r="B36" s="31">
        <v>30</v>
      </c>
      <c r="C36" s="20" t="s">
        <v>98</v>
      </c>
      <c r="D36" s="20"/>
    </row>
    <row r="37" spans="2:4" x14ac:dyDescent="0.25">
      <c r="B37" s="31">
        <v>31</v>
      </c>
      <c r="C37" s="20" t="s">
        <v>99</v>
      </c>
      <c r="D37" s="32" t="s">
        <v>143</v>
      </c>
    </row>
    <row r="38" spans="2:4" x14ac:dyDescent="0.25">
      <c r="B38" s="31">
        <v>32</v>
      </c>
      <c r="C38" s="20" t="s">
        <v>100</v>
      </c>
      <c r="D38" s="20"/>
    </row>
    <row r="39" spans="2:4" x14ac:dyDescent="0.25">
      <c r="B39" s="31">
        <v>33</v>
      </c>
      <c r="C39" s="20" t="s">
        <v>101</v>
      </c>
      <c r="D39" s="20"/>
    </row>
    <row r="40" spans="2:4" x14ac:dyDescent="0.25">
      <c r="B40" s="31">
        <v>34</v>
      </c>
      <c r="C40" s="20" t="s">
        <v>102</v>
      </c>
      <c r="D40" s="12"/>
    </row>
    <row r="41" spans="2:4" x14ac:dyDescent="0.25">
      <c r="B41" s="31">
        <v>35</v>
      </c>
      <c r="C41" s="20" t="s">
        <v>103</v>
      </c>
      <c r="D41" s="20"/>
    </row>
    <row r="42" spans="2:4" x14ac:dyDescent="0.25">
      <c r="B42" s="31">
        <v>36</v>
      </c>
      <c r="C42" s="23" t="s">
        <v>104</v>
      </c>
      <c r="D42" s="20" t="s">
        <v>144</v>
      </c>
    </row>
    <row r="43" spans="2:4" ht="30" x14ac:dyDescent="0.25">
      <c r="B43" s="31">
        <v>37</v>
      </c>
      <c r="C43" s="51" t="s">
        <v>105</v>
      </c>
      <c r="D43" s="20"/>
    </row>
    <row r="44" spans="2:4" x14ac:dyDescent="0.25">
      <c r="B44" s="31">
        <v>38</v>
      </c>
      <c r="C44" s="23" t="s">
        <v>106</v>
      </c>
      <c r="D44" s="20" t="s">
        <v>146</v>
      </c>
    </row>
    <row r="45" spans="2:4" x14ac:dyDescent="0.25">
      <c r="B45" s="59" t="s">
        <v>107</v>
      </c>
      <c r="C45" s="59"/>
      <c r="D45" s="59"/>
    </row>
    <row r="46" spans="2:4" x14ac:dyDescent="0.25">
      <c r="B46" s="59"/>
      <c r="C46" s="59"/>
      <c r="D46" s="59"/>
    </row>
  </sheetData>
  <mergeCells count="1">
    <mergeCell ref="B45:D4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EU I CC1</vt:lpstr>
      <vt:lpstr>EU I CC2</vt:lpstr>
      <vt:lpstr>EU I CCA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2021-07-02T09:16:45Z</dcterms:created>
  <dcterms:modified xsi:type="dcterms:W3CDTF">2022-03-31T14:24:44Z</dcterms:modified>
</cp:coreProperties>
</file>